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18195" windowHeight="11055" activeTab="3"/>
  </bookViews>
  <sheets>
    <sheet name="Форма 2.1.1" sheetId="1" r:id="rId1"/>
    <sheet name="Форма 2.1.2" sheetId="2" r:id="rId2"/>
    <sheet name="Форма 2.1.3" sheetId="3" r:id="rId3"/>
    <sheet name="Форма 1.0.1" sheetId="5" r:id="rId4"/>
  </sheets>
  <externalReferences>
    <externalReference r:id="rId5"/>
  </externalReference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add_CS_List05_1">#REF!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s_List05_1">#REF!</definedName>
    <definedName name="clear_range">'Форма 2.1.1'!$F$12,'Форма 2.1.1'!$F$16:$F$18,'Форма 2.1.1'!$F$31:$F$43</definedName>
    <definedName name="data_org">'Форма 2.1.1'!$F$16</definedName>
    <definedName name="data_type">[1]TEHSHEET!$Q$2:$Q$3</definedName>
    <definedName name="email">'Форма 2.1.1'!$F$36</definedName>
    <definedName name="first_sys">'[1]Форма 2.1.2'!$E$11</definedName>
    <definedName name="flagUsedCS_List02">'Форма 2.1.2'!$R$10:$R$12</definedName>
    <definedName name="flagUsedVD_List02">'Форма 2.1.2'!$S$10:$S$12</definedName>
    <definedName name="form_up_date">[1]Титульный!$F$21</definedName>
    <definedName name="IDtariff_List05_1">#REF!</definedName>
    <definedName name="inet_mo">'Форма 2.1.3'!$J$9:$J$13</definedName>
    <definedName name="inn">[1]Титульный!$F$36</definedName>
    <definedName name="kind_group_rates">[1]TEHSHEET!$S$2:$S$11</definedName>
    <definedName name="kind_of_activity_WARM">[1]TEHSHEET!$R$11:$R$18</definedName>
    <definedName name="kind_of_CS_on_sheet_filter">[1]TEHSHEET!$AF$2</definedName>
    <definedName name="kind_of_forms">[1]TEHSHEET!$AB$2:$AB$5</definedName>
    <definedName name="kind_of_nameforms">[1]TEHSHEET!$AC$2:$AC$5</definedName>
    <definedName name="kind_of_NDS">[1]TEHSHEET!$H$2:$H$4</definedName>
    <definedName name="kind_of_VD_on_sheet_filter">[1]TEHSHEET!$AH$2</definedName>
    <definedName name="kpp">[1]Титульный!$F$37</definedName>
    <definedName name="LastUpdateDate_MO">'Форма 2.1.1'!$E$6</definedName>
    <definedName name="list_ed">[1]TEHSHEET!$X$2:$X$3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4_note">'Форма 2.1.1'!$G$10:$G$42</definedName>
    <definedName name="List05_CS_Copy">'[1]Форма 1.0.1'!$N$7:$N$17</definedName>
    <definedName name="List05_FirstRange">#REF!</definedName>
    <definedName name="List05_flag_point">#REF!</definedName>
    <definedName name="List05_HelpColumns">#REF!</definedName>
    <definedName name="List05_MO_Copy">#REF!</definedName>
    <definedName name="List05_MR_Copy">#REF!</definedName>
    <definedName name="List05_note">#REF!</definedName>
    <definedName name="List05_OKTMO_Copy">#REF!</definedName>
    <definedName name="List05_VD_Copy">'[1]Форма 1.0.1'!$O$7:$O$17</definedName>
    <definedName name="mail_post">'Форма 2.1.1'!$F$30</definedName>
    <definedName name="mo_List01">'Форма 2.1.3'!$H$9:$H$13</definedName>
    <definedName name="MR_23">'Форма 2.1.2'!$12:$12</definedName>
    <definedName name="mr_List01">'Форма 2.1.3'!$E$9:$E$13</definedName>
    <definedName name="ogrn">'Форма 2.1.1'!$F$15</definedName>
    <definedName name="org_dir">'Форма 2.1.1'!$F$26</definedName>
    <definedName name="org_full">'Форма 2.1.1'!$F$12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5">#REF!</definedName>
    <definedName name="pIns_List01_1">'Форма 2.1.3'!$E$13</definedName>
    <definedName name="pIns_List01_start">'Форма 2.1.3'!$E$9</definedName>
    <definedName name="pIns_List04">'Форма 2.1.1'!$E$42</definedName>
    <definedName name="ppL0">'Форма 2.1.2'!$F$9</definedName>
    <definedName name="prim">'Форма 2.1.1'!$G$12:$G$41</definedName>
    <definedName name="prim_dynamic">'Форма 2.1.1'!$G$38:$G$42</definedName>
    <definedName name="PROT_22">P3_PROT_22,P4_PROT_22,P5_PROT_22</definedName>
    <definedName name="region_name">[1]Титульный!$F$7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f">'Форма 2.1.1'!$F$27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">'Форма 2.1.1'!$F$32</definedName>
    <definedName name="TSphere_full">[1]TEHSHEET!$N$5</definedName>
    <definedName name="url">'Форма 2.1.1'!$F$35</definedName>
    <definedName name="ved_col">'Форма 2.1.2'!$F:$F</definedName>
    <definedName name="version">[1]Инструкция!$B$3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C10" i="5" l="1"/>
  <c r="C7" i="5"/>
  <c r="C6" i="5"/>
  <c r="R11" i="3" l="1"/>
  <c r="Q11" i="3"/>
  <c r="S11" i="3" s="1"/>
  <c r="S11" i="2"/>
  <c r="R11" i="2"/>
  <c r="F14" i="1"/>
  <c r="F13" i="1"/>
  <c r="F10" i="1"/>
  <c r="P11" i="3"/>
</calcChain>
</file>

<file path=xl/sharedStrings.xml><?xml version="1.0" encoding="utf-8"?>
<sst xmlns="http://schemas.openxmlformats.org/spreadsheetml/2006/main" count="214" uniqueCount="163">
  <si>
    <t>Фирменное наименование юридического лица (согласно уставу регулируемой организации)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</si>
  <si>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</si>
  <si>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</si>
  <si>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</si>
  <si>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</si>
  <si>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</si>
  <si>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</si>
  <si>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</si>
  <si>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</si>
  <si>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</si>
  <si>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</si>
  <si>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</si>
  <si>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</si>
  <si>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</si>
  <si>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</si>
  <si>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</si>
  <si>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"Горводоканал"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</si>
  <si>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</si>
  <si>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</si>
  <si>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</si>
  <si>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</si>
  <si>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</si>
  <si>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</si>
  <si>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</si>
  <si>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</si>
  <si>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</si>
  <si>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1028600592470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</si>
  <si>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</si>
  <si>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</si>
  <si>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</si>
  <si>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08.11.2002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</si>
  <si>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</si>
  <si>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</si>
  <si>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</si>
  <si>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России по налогам и сборам по г.Сургуту Ханты-Мансийского автономного округа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</si>
  <si>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</si>
  <si>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</si>
  <si>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</si>
  <si>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</si>
  <si>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</si>
  <si>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</si>
  <si>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Устинова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</si>
  <si>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</si>
  <si>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</si>
  <si>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</si>
  <si>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Светлана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</si>
  <si>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</si>
  <si>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</si>
  <si>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</si>
  <si>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Васильевна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</si>
  <si>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</si>
  <si>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</si>
  <si>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</si>
  <si>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Начальник ПЭО</t>
  </si>
  <si>
    <t>3.3</t>
  </si>
  <si>
    <t>контактный телефон</t>
  </si>
  <si>
    <t>(3462) 52-33-40</t>
  </si>
  <si>
    <t>3.4</t>
  </si>
  <si>
    <t>адрес электронной почты</t>
  </si>
  <si>
    <t>yugra-feo@yandex.ru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</si>
  <si>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</si>
  <si>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</si>
  <si>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</si>
  <si>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</si>
  <si>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Карнов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</si>
  <si>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</si>
  <si>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</si>
  <si>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</si>
  <si>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Владимир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</si>
  <si>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</si>
  <si>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</si>
  <si>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</si>
  <si>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Юрьевич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</si>
  <si>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</si>
  <si>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</si>
  <si>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</si>
  <si>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628422 Россия, Ханты-Мансийский автономный округ-Югра, г. Сургут, ул. Аэрофлотская, д.4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</si>
  <si>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</si>
  <si>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</si>
  <si>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</si>
  <si>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</si>
  <si>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</si>
  <si>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</si>
  <si>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(3462) 52-32-80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</si>
  <si>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</si>
  <si>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</si>
  <si>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</si>
  <si>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</si>
  <si>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www.gvk86.ru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</si>
  <si>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</si>
  <si>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</si>
  <si>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</si>
  <si>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info@gvk86.ru</t>
  </si>
  <si>
    <t>10</t>
  </si>
  <si>
    <t>Режим работы</t>
  </si>
  <si>
    <t>10.1</t>
  </si>
  <si>
    <t>режим работы регулируемой организации</t>
  </si>
  <si>
    <t>c 00:00 до 23:59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</si>
  <si>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</si>
  <si>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</si>
  <si>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</si>
  <si>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c 09:00 до 17:00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</si>
  <si>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</si>
  <si>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</si>
  <si>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</si>
  <si>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</si>
  <si>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</si>
  <si>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</si>
  <si>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</si>
  <si>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</si>
  <si>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</si>
  <si>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</si>
  <si>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</si>
  <si>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Вид регулируемой деятельности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</si>
  <si>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</si>
  <si>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</si>
  <si>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</si>
  <si>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флаг используемости ЦС</t>
  </si>
  <si>
    <t>флаг используемости ВД</t>
  </si>
  <si>
    <t>0</t>
  </si>
  <si>
    <t>Централизованная система холодного водоснабжения</t>
  </si>
  <si>
    <t>Холодное водоснабжение. Питьевая вода; Транспортировка. Питьевая вода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</si>
  <si>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</si>
  <si>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/>
  </si>
  <si>
    <t>Добавить вид деятельности</t>
  </si>
  <si>
    <t>МР</t>
  </si>
  <si>
    <t>МО</t>
  </si>
  <si>
    <t>ОКТМО</t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</si>
  <si>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</si>
  <si>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</si>
  <si>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</si>
  <si>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</si>
  <si>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</si>
  <si>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</si>
  <si>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</t>
  </si>
  <si>
    <t>город Сургут</t>
  </si>
  <si>
    <t>71876000</t>
  </si>
  <si>
    <t>нет</t>
  </si>
  <si>
    <t>Добавить МО</t>
  </si>
  <si>
    <t>Добавить МР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</si>
  <si>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</si>
  <si>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</si>
  <si>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</si>
  <si>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</si>
  <si>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</si>
  <si>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</si>
  <si>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</si>
  <si>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</si>
  <si>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</si>
  <si>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</si>
  <si>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</si>
  <si>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</si>
  <si>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</si>
  <si>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</si>
  <si>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</si>
  <si>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</si>
  <si>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</si>
  <si>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2.1.</t>
  </si>
  <si>
    <t>3.1.</t>
  </si>
  <si>
    <t>4.1.</t>
  </si>
  <si>
    <t>4.1.1</t>
  </si>
  <si>
    <t>4.1.1.1</t>
  </si>
  <si>
    <t>4.1.1.1.1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</si>
</sst>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56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sz val="9"/>
      <color rgb="FFBCBCBC"/>
      <name val="Tahoma"/>
      <family val="2"/>
      <charset val="204"/>
    </font>
    <font>
      <vertAlign val="superscript"/>
      <sz val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62">
    <xf numFmtId="49" fontId="0" fillId="0" borderId="0" applyBorder="0">
      <alignment vertical="top"/>
    </xf>
    <xf numFmtId="0" fontId="2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  <xf numFmtId="0" fontId="26" fillId="0" borderId="0"/>
    <xf numFmtId="164" fontId="26" fillId="0" borderId="0"/>
    <xf numFmtId="0" fontId="27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5" fillId="0" borderId="9" applyNumberFormat="0" applyAlignment="0">
      <protection locked="0"/>
    </xf>
    <xf numFmtId="165" fontId="29" fillId="0" borderId="0" applyFont="0" applyFill="0" applyBorder="0" applyAlignment="0" applyProtection="0"/>
    <xf numFmtId="166" fontId="10" fillId="7" borderId="0">
      <protection locked="0"/>
    </xf>
    <xf numFmtId="0" fontId="30" fillId="0" borderId="0" applyFill="0" applyBorder="0" applyProtection="0">
      <alignment vertical="center"/>
    </xf>
    <xf numFmtId="167" fontId="10" fillId="7" borderId="0">
      <protection locked="0"/>
    </xf>
    <xf numFmtId="168" fontId="10" fillId="7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" fillId="8" borderId="9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5" fillId="9" borderId="10" applyNumberFormat="0">
      <alignment horizontal="center"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Border="0">
      <alignment horizontal="center" vertical="center" wrapText="1"/>
    </xf>
    <xf numFmtId="0" fontId="15" fillId="0" borderId="11" applyBorder="0">
      <alignment horizontal="center" vertical="center" wrapText="1"/>
    </xf>
    <xf numFmtId="4" fontId="10" fillId="7" borderId="12" applyBorder="0">
      <alignment horizontal="right"/>
    </xf>
    <xf numFmtId="49" fontId="10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41" fillId="0" borderId="0"/>
    <xf numFmtId="0" fontId="14" fillId="0" borderId="0"/>
    <xf numFmtId="0" fontId="14" fillId="0" borderId="0"/>
    <xf numFmtId="0" fontId="42" fillId="10" borderId="0" applyNumberFormat="0" applyBorder="0" applyAlignment="0">
      <alignment horizontal="left" vertical="center"/>
    </xf>
    <xf numFmtId="0" fontId="2" fillId="0" borderId="0"/>
    <xf numFmtId="49" fontId="42" fillId="0" borderId="0" applyBorder="0">
      <alignment vertical="top"/>
    </xf>
    <xf numFmtId="49" fontId="10" fillId="0" borderId="0" applyBorder="0">
      <alignment vertical="top"/>
    </xf>
    <xf numFmtId="49" fontId="42" fillId="0" borderId="0" applyBorder="0">
      <alignment vertical="top"/>
    </xf>
    <xf numFmtId="49" fontId="10" fillId="10" borderId="0" applyBorder="0">
      <alignment vertical="top"/>
    </xf>
    <xf numFmtId="49" fontId="10" fillId="0" borderId="0" applyBorder="0">
      <alignment vertical="top"/>
    </xf>
    <xf numFmtId="49" fontId="3" fillId="2" borderId="0" applyBorder="0">
      <alignment vertical="top"/>
    </xf>
    <xf numFmtId="49" fontId="42" fillId="0" borderId="0" applyBorder="0">
      <alignment vertical="top"/>
    </xf>
    <xf numFmtId="0" fontId="2" fillId="0" borderId="0"/>
    <xf numFmtId="0" fontId="14" fillId="0" borderId="0"/>
    <xf numFmtId="0" fontId="14" fillId="0" borderId="0"/>
    <xf numFmtId="0" fontId="2" fillId="0" borderId="0"/>
  </cellStyleXfs>
  <cellXfs count="180">
    <xf numFmtId="49" fontId="0" fillId="0" borderId="0" xfId="0">
      <alignment vertical="top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vertical="top" wrapText="1"/>
    </xf>
    <xf numFmtId="0" fontId="10" fillId="5" borderId="5" xfId="4" applyFont="1" applyFill="1" applyBorder="1" applyAlignment="1" applyProtection="1">
      <alignment horizontal="center"/>
    </xf>
    <xf numFmtId="49" fontId="16" fillId="5" borderId="1" xfId="0" applyFont="1" applyFill="1" applyBorder="1" applyAlignment="1" applyProtection="1">
      <alignment horizontal="left" vertical="center" indent="1"/>
    </xf>
    <xf numFmtId="0" fontId="17" fillId="5" borderId="6" xfId="4" applyFont="1" applyFill="1" applyBorder="1" applyAlignment="1" applyProtection="1">
      <alignment horizontal="left" vertical="center"/>
    </xf>
    <xf numFmtId="0" fontId="18" fillId="2" borderId="0" xfId="1" applyFont="1" applyFill="1" applyBorder="1" applyProtection="1"/>
    <xf numFmtId="0" fontId="10" fillId="2" borderId="8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3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9" fillId="0" borderId="0" xfId="5" applyFont="1" applyAlignment="1" applyProtection="1">
      <alignment vertical="top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1" fillId="2" borderId="0" xfId="1" applyFont="1" applyFill="1" applyBorder="1" applyAlignment="1" applyProtection="1">
      <alignment vertical="center" wrapText="1"/>
    </xf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43" fillId="0" borderId="0" xfId="60" applyFont="1" applyFill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0" fontId="44" fillId="0" borderId="0" xfId="60" applyFont="1" applyFill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vertical="center" wrapText="1"/>
    </xf>
    <xf numFmtId="0" fontId="46" fillId="0" borderId="0" xfId="60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vertical="center" wrapText="1"/>
    </xf>
    <xf numFmtId="0" fontId="48" fillId="0" borderId="0" xfId="60" applyFont="1" applyFill="1" applyAlignment="1" applyProtection="1">
      <alignment vertical="center" wrapText="1"/>
    </xf>
    <xf numFmtId="0" fontId="49" fillId="2" borderId="0" xfId="60" applyFont="1" applyFill="1" applyBorder="1" applyAlignment="1" applyProtection="1">
      <alignment horizontal="center" vertical="center" wrapText="1"/>
    </xf>
    <xf numFmtId="0" fontId="48" fillId="2" borderId="0" xfId="60" applyFont="1" applyFill="1" applyBorder="1" applyAlignment="1" applyProtection="1">
      <alignment horizontal="right" vertical="center" wrapText="1"/>
    </xf>
    <xf numFmtId="0" fontId="44" fillId="2" borderId="0" xfId="60" applyFont="1" applyFill="1" applyBorder="1" applyAlignment="1" applyProtection="1">
      <alignment horizontal="center" vertical="center" wrapText="1"/>
    </xf>
    <xf numFmtId="0" fontId="7" fillId="0" borderId="0" xfId="39" applyFont="1" applyFill="1" applyBorder="1" applyAlignment="1" applyProtection="1">
      <alignment horizontal="center" vertical="center" wrapText="1"/>
    </xf>
    <xf numFmtId="0" fontId="7" fillId="0" borderId="0" xfId="60" applyFont="1" applyFill="1" applyAlignment="1" applyProtection="1">
      <alignment vertical="center" wrapText="1"/>
    </xf>
    <xf numFmtId="0" fontId="48" fillId="0" borderId="0" xfId="59" applyFont="1" applyFill="1" applyBorder="1" applyAlignment="1" applyProtection="1">
      <alignment horizontal="left" vertical="center" wrapText="1" indent="1"/>
    </xf>
    <xf numFmtId="0" fontId="13" fillId="2" borderId="0" xfId="60" applyFont="1" applyFill="1" applyBorder="1" applyAlignment="1" applyProtection="1">
      <alignment horizontal="center" vertical="center" wrapText="1"/>
    </xf>
    <xf numFmtId="49" fontId="13" fillId="2" borderId="0" xfId="40" applyNumberFormat="1" applyFont="1" applyFill="1" applyBorder="1" applyAlignment="1" applyProtection="1">
      <alignment horizontal="center" vertical="center" wrapText="1"/>
    </xf>
    <xf numFmtId="0" fontId="46" fillId="0" borderId="0" xfId="60" applyFont="1" applyFill="1" applyAlignment="1" applyProtection="1">
      <alignment vertical="center"/>
    </xf>
    <xf numFmtId="0" fontId="50" fillId="0" borderId="0" xfId="60" applyFont="1" applyFill="1" applyAlignment="1" applyProtection="1">
      <alignment vertical="center" wrapText="1"/>
    </xf>
    <xf numFmtId="0" fontId="51" fillId="2" borderId="0" xfId="60" applyFont="1" applyFill="1" applyBorder="1" applyAlignment="1" applyProtection="1">
      <alignment horizontal="center" vertical="center" wrapText="1"/>
    </xf>
    <xf numFmtId="49" fontId="50" fillId="0" borderId="3" xfId="60" applyNumberFormat="1" applyFont="1" applyFill="1" applyBorder="1" applyAlignment="1" applyProtection="1">
      <alignment horizontal="left" vertical="center" wrapText="1"/>
    </xf>
    <xf numFmtId="49" fontId="50" fillId="0" borderId="2" xfId="60" applyNumberFormat="1" applyFont="1" applyFill="1" applyBorder="1" applyAlignment="1" applyProtection="1">
      <alignment horizontal="left" vertical="center" wrapText="1"/>
    </xf>
    <xf numFmtId="49" fontId="0" fillId="0" borderId="2" xfId="60" applyNumberFormat="1" applyFont="1" applyFill="1" applyBorder="1" applyAlignment="1" applyProtection="1">
      <alignment vertical="top" wrapText="1"/>
    </xf>
    <xf numFmtId="49" fontId="0" fillId="0" borderId="2" xfId="60" applyNumberFormat="1" applyFont="1" applyFill="1" applyBorder="1" applyAlignment="1" applyProtection="1">
      <alignment horizontal="center" vertical="center" wrapText="1"/>
    </xf>
    <xf numFmtId="49" fontId="0" fillId="7" borderId="2" xfId="3" applyNumberFormat="1" applyFont="1" applyFill="1" applyBorder="1" applyAlignment="1" applyProtection="1">
      <alignment horizontal="left" vertical="center" wrapText="1"/>
      <protection locked="0"/>
    </xf>
    <xf numFmtId="0" fontId="10" fillId="6" borderId="2" xfId="3" applyNumberFormat="1" applyFont="1" applyFill="1" applyBorder="1" applyAlignment="1" applyProtection="1">
      <alignment horizontal="left" vertical="center" wrapText="1"/>
    </xf>
    <xf numFmtId="3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5" borderId="13" xfId="0" applyFont="1" applyFill="1" applyBorder="1" applyAlignment="1" applyProtection="1">
      <alignment horizontal="center" vertical="center"/>
    </xf>
    <xf numFmtId="49" fontId="16" fillId="5" borderId="14" xfId="0" applyFont="1" applyFill="1" applyBorder="1" applyAlignment="1" applyProtection="1">
      <alignment vertical="center"/>
    </xf>
    <xf numFmtId="49" fontId="52" fillId="5" borderId="1" xfId="0" applyFont="1" applyFill="1" applyBorder="1" applyAlignment="1" applyProtection="1">
      <alignment vertical="center"/>
    </xf>
    <xf numFmtId="49" fontId="52" fillId="5" borderId="6" xfId="0" applyFont="1" applyFill="1" applyBorder="1" applyAlignment="1" applyProtection="1">
      <alignment vertical="center"/>
    </xf>
    <xf numFmtId="0" fontId="46" fillId="0" borderId="0" xfId="60" applyFont="1" applyFill="1" applyAlignment="1" applyProtection="1">
      <alignment horizontal="center" vertical="center" wrapText="1"/>
    </xf>
    <xf numFmtId="0" fontId="48" fillId="2" borderId="0" xfId="60" applyFont="1" applyFill="1" applyBorder="1" applyAlignment="1" applyProtection="1">
      <alignment vertical="center" wrapText="1"/>
    </xf>
    <xf numFmtId="0" fontId="48" fillId="2" borderId="0" xfId="60" applyFont="1" applyFill="1" applyBorder="1" applyAlignment="1" applyProtection="1">
      <alignment horizontal="right" vertical="center"/>
    </xf>
    <xf numFmtId="0" fontId="5" fillId="0" borderId="0" xfId="39" applyFont="1" applyFill="1" applyBorder="1" applyAlignment="1" applyProtection="1">
      <alignment horizontal="center" vertical="center" wrapText="1"/>
    </xf>
    <xf numFmtId="4" fontId="48" fillId="0" borderId="0" xfId="41" applyFont="1" applyFill="1" applyBorder="1" applyAlignment="1" applyProtection="1">
      <alignment horizontal="right" vertical="center" wrapText="1"/>
    </xf>
    <xf numFmtId="0" fontId="10" fillId="2" borderId="2" xfId="60" applyFont="1" applyFill="1" applyBorder="1" applyAlignment="1" applyProtection="1">
      <alignment horizontal="center" vertical="center" wrapText="1"/>
    </xf>
    <xf numFmtId="0" fontId="10" fillId="0" borderId="2" xfId="40" applyFont="1" applyFill="1" applyBorder="1" applyAlignment="1" applyProtection="1">
      <alignment horizontal="center" vertical="center" wrapText="1"/>
    </xf>
    <xf numFmtId="0" fontId="0" fillId="0" borderId="2" xfId="40" applyFont="1" applyFill="1" applyBorder="1" applyAlignment="1" applyProtection="1">
      <alignment horizontal="center" vertical="center" wrapText="1"/>
    </xf>
    <xf numFmtId="49" fontId="13" fillId="2" borderId="1" xfId="40" applyNumberFormat="1" applyFont="1" applyFill="1" applyBorder="1" applyAlignment="1" applyProtection="1">
      <alignment horizontal="center" vertical="center" wrapText="1"/>
    </xf>
    <xf numFmtId="0" fontId="10" fillId="0" borderId="2" xfId="60" applyFont="1" applyFill="1" applyBorder="1" applyAlignment="1" applyProtection="1">
      <alignment horizontal="center" vertical="center" wrapText="1"/>
    </xf>
    <xf numFmtId="49" fontId="10" fillId="0" borderId="2" xfId="60" applyNumberFormat="1" applyFont="1" applyFill="1" applyBorder="1" applyAlignment="1" applyProtection="1">
      <alignment horizontal="left" vertical="center" wrapText="1"/>
    </xf>
    <xf numFmtId="0" fontId="45" fillId="0" borderId="2" xfId="60" applyFont="1" applyFill="1" applyBorder="1" applyAlignment="1" applyProtection="1">
      <alignment vertical="center" wrapText="1"/>
    </xf>
    <xf numFmtId="0" fontId="44" fillId="5" borderId="5" xfId="60" applyFont="1" applyFill="1" applyBorder="1" applyAlignment="1" applyProtection="1">
      <alignment horizontal="center" vertical="center" wrapText="1"/>
    </xf>
    <xf numFmtId="0" fontId="10" fillId="5" borderId="1" xfId="60" applyFont="1" applyFill="1" applyBorder="1" applyAlignment="1" applyProtection="1">
      <alignment horizontal="center" vertical="center" wrapText="1"/>
    </xf>
    <xf numFmtId="14" fontId="10" fillId="5" borderId="1" xfId="3" applyNumberFormat="1" applyFont="1" applyFill="1" applyBorder="1" applyAlignment="1" applyProtection="1">
      <alignment horizontal="center" vertical="center" wrapText="1"/>
    </xf>
    <xf numFmtId="49" fontId="10" fillId="5" borderId="1" xfId="60" applyNumberFormat="1" applyFont="1" applyFill="1" applyBorder="1" applyAlignment="1" applyProtection="1">
      <alignment horizontal="center" vertical="center" wrapText="1"/>
    </xf>
    <xf numFmtId="14" fontId="53" fillId="5" borderId="1" xfId="3" applyNumberFormat="1" applyFont="1" applyFill="1" applyBorder="1" applyAlignment="1" applyProtection="1">
      <alignment horizontal="center" vertical="center" wrapText="1"/>
    </xf>
    <xf numFmtId="49" fontId="39" fillId="5" borderId="1" xfId="38" applyNumberFormat="1" applyFill="1" applyBorder="1" applyAlignment="1" applyProtection="1">
      <alignment horizontal="left" vertical="center" wrapText="1"/>
    </xf>
    <xf numFmtId="0" fontId="46" fillId="0" borderId="0" xfId="60" applyNumberFormat="1" applyFont="1" applyFill="1" applyAlignment="1" applyProtection="1">
      <alignment horizontal="left" vertical="center" wrapText="1"/>
    </xf>
    <xf numFmtId="49" fontId="46" fillId="0" borderId="0" xfId="60" applyNumberFormat="1" applyFont="1" applyFill="1" applyAlignment="1" applyProtection="1">
      <alignment horizontal="left" vertical="center" wrapText="1"/>
    </xf>
    <xf numFmtId="0" fontId="44" fillId="0" borderId="2" xfId="60" applyFont="1" applyFill="1" applyBorder="1" applyAlignment="1" applyProtection="1">
      <alignment horizontal="center" vertical="center" wrapText="1"/>
    </xf>
    <xf numFmtId="14" fontId="10" fillId="3" borderId="2" xfId="3" applyNumberFormat="1" applyFont="1" applyFill="1" applyBorder="1" applyAlignment="1" applyProtection="1">
      <alignment horizontal="left" vertical="center" wrapText="1"/>
    </xf>
    <xf numFmtId="49" fontId="10" fillId="3" borderId="2" xfId="60" applyNumberFormat="1" applyFont="1" applyFill="1" applyBorder="1" applyAlignment="1" applyProtection="1">
      <alignment horizontal="left" vertical="center" wrapText="1"/>
    </xf>
    <xf numFmtId="14" fontId="10" fillId="6" borderId="2" xfId="3" applyNumberFormat="1" applyFont="1" applyFill="1" applyBorder="1" applyAlignment="1" applyProtection="1">
      <alignment horizontal="center" vertical="center" wrapText="1"/>
    </xf>
    <xf numFmtId="49" fontId="39" fillId="0" borderId="2" xfId="38" applyNumberFormat="1" applyFill="1" applyBorder="1" applyAlignment="1" applyProtection="1">
      <alignment horizontal="left" vertical="center" wrapText="1"/>
    </xf>
    <xf numFmtId="0" fontId="45" fillId="5" borderId="5" xfId="60" applyFont="1" applyFill="1" applyBorder="1" applyAlignment="1" applyProtection="1">
      <alignment vertical="center" wrapText="1"/>
    </xf>
    <xf numFmtId="49" fontId="15" fillId="5" borderId="1" xfId="0" applyFont="1" applyFill="1" applyBorder="1" applyAlignment="1" applyProtection="1">
      <alignment horizontal="center" vertical="center"/>
    </xf>
    <xf numFmtId="49" fontId="16" fillId="5" borderId="1" xfId="0" applyFont="1" applyFill="1" applyBorder="1" applyAlignment="1" applyProtection="1">
      <alignment horizontal="left" vertical="center"/>
    </xf>
    <xf numFmtId="49" fontId="52" fillId="5" borderId="1" xfId="0" applyFont="1" applyFill="1" applyBorder="1" applyAlignment="1" applyProtection="1">
      <alignment horizontal="left" vertical="center" indent="1"/>
    </xf>
    <xf numFmtId="0" fontId="46" fillId="0" borderId="0" xfId="60" applyFont="1" applyFill="1" applyBorder="1" applyAlignment="1" applyProtection="1">
      <alignment vertical="center" wrapText="1"/>
    </xf>
    <xf numFmtId="49" fontId="46" fillId="0" borderId="0" xfId="60" applyNumberFormat="1" applyFont="1" applyFill="1" applyAlignment="1" applyProtection="1">
      <alignment vertical="center" wrapText="1"/>
    </xf>
    <xf numFmtId="49" fontId="15" fillId="5" borderId="5" xfId="0" applyFont="1" applyFill="1" applyBorder="1" applyAlignment="1" applyProtection="1">
      <alignment horizontal="center" vertical="center"/>
    </xf>
    <xf numFmtId="49" fontId="52" fillId="5" borderId="6" xfId="0" applyFont="1" applyFill="1" applyBorder="1" applyAlignment="1" applyProtection="1">
      <alignment horizontal="left" vertical="center" indent="1"/>
    </xf>
    <xf numFmtId="0" fontId="10" fillId="0" borderId="0" xfId="60" applyFont="1" applyFill="1" applyBorder="1" applyAlignment="1" applyProtection="1">
      <alignment vertical="center" wrapText="1"/>
    </xf>
    <xf numFmtId="0" fontId="49" fillId="0" borderId="0" xfId="60" applyFont="1" applyFill="1" applyAlignment="1" applyProtection="1">
      <alignment horizontal="center" vertical="center" wrapText="1"/>
    </xf>
    <xf numFmtId="0" fontId="19" fillId="0" borderId="0" xfId="60" applyFont="1" applyFill="1" applyAlignment="1" applyProtection="1">
      <alignment vertical="top" wrapText="1"/>
    </xf>
    <xf numFmtId="0" fontId="10" fillId="0" borderId="2" xfId="57" applyNumberFormat="1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 applyProtection="1">
      <alignment horizontal="center" vertical="center" wrapText="1"/>
    </xf>
    <xf numFmtId="0" fontId="10" fillId="0" borderId="2" xfId="3" applyNumberFormat="1" applyFont="1" applyFill="1" applyBorder="1" applyAlignment="1" applyProtection="1">
      <alignment horizontal="center" vertical="center" wrapText="1"/>
    </xf>
    <xf numFmtId="49" fontId="54" fillId="2" borderId="0" xfId="40" applyNumberFormat="1" applyFont="1" applyFill="1" applyBorder="1" applyAlignment="1" applyProtection="1">
      <alignment horizontal="center" vertical="center" wrapText="1"/>
    </xf>
    <xf numFmtId="0" fontId="54" fillId="0" borderId="0" xfId="58" applyNumberFormat="1" applyFont="1" applyFill="1" applyBorder="1" applyAlignment="1" applyProtection="1">
      <alignment horizontal="center" vertical="center" wrapText="1"/>
    </xf>
    <xf numFmtId="0" fontId="54" fillId="0" borderId="0" xfId="3" applyNumberFormat="1" applyFont="1" applyFill="1" applyBorder="1" applyAlignment="1" applyProtection="1">
      <alignment horizontal="center" vertical="center" wrapText="1"/>
    </xf>
    <xf numFmtId="0" fontId="54" fillId="0" borderId="0" xfId="57" applyNumberFormat="1" applyFont="1" applyFill="1" applyBorder="1" applyAlignment="1">
      <alignment horizontal="center" vertical="center"/>
    </xf>
    <xf numFmtId="0" fontId="10" fillId="0" borderId="2" xfId="60" applyNumberFormat="1" applyFont="1" applyFill="1" applyBorder="1" applyAlignment="1" applyProtection="1">
      <alignment horizontal="center" vertical="center" wrapText="1"/>
    </xf>
    <xf numFmtId="0" fontId="10" fillId="0" borderId="2" xfId="58" applyFont="1" applyFill="1" applyBorder="1" applyAlignment="1" applyProtection="1">
      <alignment horizontal="left" vertical="center" wrapText="1" indent="1"/>
    </xf>
    <xf numFmtId="0" fontId="10" fillId="3" borderId="2" xfId="3" applyNumberFormat="1" applyFont="1" applyFill="1" applyBorder="1" applyAlignment="1" applyProtection="1">
      <alignment horizontal="left" vertical="center" wrapText="1"/>
    </xf>
    <xf numFmtId="0" fontId="10" fillId="0" borderId="2" xfId="60" applyNumberFormat="1" applyFont="1" applyFill="1" applyBorder="1" applyAlignment="1" applyProtection="1">
      <alignment vertical="center" wrapText="1"/>
    </xf>
    <xf numFmtId="0" fontId="0" fillId="0" borderId="2" xfId="60" applyNumberFormat="1" applyFont="1" applyFill="1" applyBorder="1" applyAlignment="1" applyProtection="1">
      <alignment vertical="center" wrapText="1"/>
    </xf>
    <xf numFmtId="0" fontId="1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8" applyFont="1" applyFill="1" applyBorder="1" applyAlignment="1" applyProtection="1">
      <alignment horizontal="left" vertical="center" wrapText="1" indent="2"/>
    </xf>
    <xf numFmtId="0" fontId="10" fillId="0" borderId="2" xfId="58" applyFont="1" applyFill="1" applyBorder="1" applyAlignment="1" applyProtection="1">
      <alignment horizontal="left" vertical="center" wrapText="1" indent="3"/>
    </xf>
    <xf numFmtId="0" fontId="10" fillId="0" borderId="2" xfId="58" applyFont="1" applyFill="1" applyBorder="1" applyAlignment="1" applyProtection="1">
      <alignment horizontal="left" vertical="center" wrapText="1" indent="4"/>
    </xf>
    <xf numFmtId="49" fontId="10" fillId="5" borderId="16" xfId="60" applyNumberFormat="1" applyFont="1" applyFill="1" applyBorder="1" applyAlignment="1" applyProtection="1">
      <alignment horizontal="center" vertical="center" wrapText="1"/>
    </xf>
    <xf numFmtId="49" fontId="16" fillId="5" borderId="17" xfId="0" applyFont="1" applyFill="1" applyBorder="1" applyAlignment="1" applyProtection="1">
      <alignment horizontal="left" vertical="center" indent="4"/>
    </xf>
    <xf numFmtId="0" fontId="10" fillId="5" borderId="18" xfId="3" applyNumberFormat="1" applyFont="1" applyFill="1" applyBorder="1" applyAlignment="1" applyProtection="1">
      <alignment horizontal="left" vertical="center" wrapText="1"/>
    </xf>
    <xf numFmtId="49" fontId="10" fillId="5" borderId="5" xfId="60" applyNumberFormat="1" applyFont="1" applyFill="1" applyBorder="1" applyAlignment="1" applyProtection="1">
      <alignment horizontal="center" vertical="center" wrapText="1"/>
    </xf>
    <xf numFmtId="49" fontId="16" fillId="5" borderId="1" xfId="0" applyFont="1" applyFill="1" applyBorder="1" applyAlignment="1" applyProtection="1">
      <alignment horizontal="left" vertical="center" indent="3"/>
    </xf>
    <xf numFmtId="0" fontId="10" fillId="5" borderId="1" xfId="3" applyNumberFormat="1" applyFont="1" applyFill="1" applyBorder="1" applyAlignment="1" applyProtection="1">
      <alignment horizontal="left" vertical="center" wrapText="1"/>
    </xf>
    <xf numFmtId="49" fontId="10" fillId="5" borderId="6" xfId="60" applyNumberFormat="1" applyFont="1" applyFill="1" applyBorder="1" applyAlignment="1" applyProtection="1">
      <alignment vertical="center" wrapText="1"/>
    </xf>
    <xf numFmtId="49" fontId="16" fillId="5" borderId="1" xfId="0" applyFont="1" applyFill="1" applyBorder="1" applyAlignment="1" applyProtection="1">
      <alignment horizontal="left" vertical="center" indent="2"/>
    </xf>
    <xf numFmtId="49" fontId="16" fillId="5" borderId="1" xfId="57" applyFont="1" applyFill="1" applyBorder="1" applyAlignment="1" applyProtection="1">
      <alignment horizontal="left" vertical="center" indent="1"/>
    </xf>
    <xf numFmtId="49" fontId="10" fillId="0" borderId="0" xfId="60" applyNumberFormat="1" applyFont="1" applyFill="1" applyBorder="1" applyAlignment="1" applyProtection="1">
      <alignment horizontal="center" vertical="center" wrapText="1"/>
    </xf>
    <xf numFmtId="0" fontId="10" fillId="0" borderId="0" xfId="58" applyFont="1" applyFill="1" applyBorder="1" applyAlignment="1" applyProtection="1">
      <alignment horizontal="left" vertical="center" wrapText="1" indent="2"/>
    </xf>
    <xf numFmtId="0" fontId="10" fillId="0" borderId="0" xfId="3" applyNumberFormat="1" applyFont="1" applyFill="1" applyBorder="1" applyAlignment="1" applyProtection="1">
      <alignment horizontal="left" vertical="center" wrapText="1"/>
    </xf>
    <xf numFmtId="49" fontId="10" fillId="0" borderId="0" xfId="60" applyNumberFormat="1" applyFont="1" applyFill="1" applyBorder="1" applyAlignment="1" applyProtection="1">
      <alignment vertical="center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0" borderId="3" xfId="60" applyNumberFormat="1" applyFont="1" applyFill="1" applyBorder="1" applyAlignment="1" applyProtection="1">
      <alignment horizontal="left" vertical="top" wrapText="1"/>
    </xf>
    <xf numFmtId="0" fontId="0" fillId="0" borderId="7" xfId="60" applyNumberFormat="1" applyFont="1" applyFill="1" applyBorder="1" applyAlignment="1" applyProtection="1">
      <alignment horizontal="left" vertical="top" wrapText="1"/>
    </xf>
    <xf numFmtId="0" fontId="5" fillId="0" borderId="6" xfId="39" applyFont="1" applyFill="1" applyBorder="1" applyAlignment="1" applyProtection="1">
      <alignment horizontal="left" vertical="center" wrapText="1" indent="1"/>
    </xf>
    <xf numFmtId="0" fontId="5" fillId="0" borderId="2" xfId="39" applyFont="1" applyFill="1" applyBorder="1" applyAlignment="1" applyProtection="1">
      <alignment horizontal="left" vertical="center" wrapText="1" indent="1"/>
    </xf>
    <xf numFmtId="0" fontId="5" fillId="0" borderId="5" xfId="39" applyFont="1" applyFill="1" applyBorder="1" applyAlignment="1" applyProtection="1">
      <alignment horizontal="left" vertical="center" wrapText="1" indent="1"/>
    </xf>
    <xf numFmtId="0" fontId="0" fillId="0" borderId="2" xfId="60" applyFont="1" applyFill="1" applyBorder="1" applyAlignment="1" applyProtection="1">
      <alignment horizontal="center" vertical="center" wrapText="1"/>
    </xf>
    <xf numFmtId="0" fontId="0" fillId="0" borderId="2" xfId="40" applyFont="1" applyFill="1" applyBorder="1" applyAlignment="1" applyProtection="1">
      <alignment horizontal="center" vertical="center" wrapText="1"/>
    </xf>
    <xf numFmtId="0" fontId="10" fillId="0" borderId="2" xfId="60" applyFont="1" applyFill="1" applyBorder="1" applyAlignment="1" applyProtection="1">
      <alignment horizontal="center" vertical="center" wrapText="1"/>
    </xf>
    <xf numFmtId="0" fontId="0" fillId="0" borderId="3" xfId="60" applyFont="1" applyFill="1" applyBorder="1" applyAlignment="1" applyProtection="1">
      <alignment horizontal="center" vertical="center" wrapText="1"/>
    </xf>
    <xf numFmtId="0" fontId="0" fillId="0" borderId="7" xfId="60" applyFont="1" applyFill="1" applyBorder="1" applyAlignment="1" applyProtection="1">
      <alignment horizontal="center" vertical="center" wrapText="1"/>
    </xf>
    <xf numFmtId="0" fontId="19" fillId="0" borderId="0" xfId="60" applyFont="1" applyFill="1" applyAlignment="1" applyProtection="1">
      <alignment horizontal="left" vertical="top" wrapText="1"/>
    </xf>
    <xf numFmtId="0" fontId="0" fillId="2" borderId="2" xfId="60" applyFont="1" applyFill="1" applyBorder="1" applyAlignment="1" applyProtection="1">
      <alignment horizontal="center" vertical="center" wrapText="1"/>
    </xf>
    <xf numFmtId="0" fontId="10" fillId="2" borderId="2" xfId="60" applyFont="1" applyFill="1" applyBorder="1" applyAlignment="1" applyProtection="1">
      <alignment horizontal="center" vertical="center" wrapText="1"/>
    </xf>
    <xf numFmtId="0" fontId="0" fillId="0" borderId="15" xfId="60" applyNumberFormat="1" applyFont="1" applyFill="1" applyBorder="1" applyAlignment="1" applyProtection="1">
      <alignment horizontal="left" vertical="top" wrapText="1"/>
    </xf>
    <xf numFmtId="0" fontId="44" fillId="2" borderId="8" xfId="60" applyFont="1" applyFill="1" applyBorder="1" applyAlignment="1" applyProtection="1">
      <alignment horizontal="center" vertical="top" wrapText="1"/>
    </xf>
    <xf numFmtId="0" fontId="10" fillId="3" borderId="3" xfId="3" applyNumberFormat="1" applyFont="1" applyFill="1" applyBorder="1" applyAlignment="1" applyProtection="1">
      <alignment horizontal="left" vertical="center" wrapText="1"/>
    </xf>
    <xf numFmtId="0" fontId="10" fillId="3" borderId="15" xfId="3" applyNumberFormat="1" applyFont="1" applyFill="1" applyBorder="1" applyAlignment="1" applyProtection="1">
      <alignment horizontal="left" vertical="center" wrapText="1"/>
    </xf>
    <xf numFmtId="0" fontId="10" fillId="3" borderId="7" xfId="3" applyNumberFormat="1" applyFont="1" applyFill="1" applyBorder="1" applyAlignment="1" applyProtection="1">
      <alignment horizontal="left" vertical="center" wrapText="1"/>
    </xf>
    <xf numFmtId="0" fontId="10" fillId="0" borderId="0" xfId="60" applyFont="1" applyFill="1" applyAlignment="1" applyProtection="1">
      <alignment horizontal="left" vertical="top" wrapText="1"/>
    </xf>
    <xf numFmtId="0" fontId="5" fillId="0" borderId="6" xfId="61" applyFont="1" applyFill="1" applyBorder="1" applyAlignment="1">
      <alignment horizontal="left" vertical="center" wrapText="1" indent="1"/>
    </xf>
    <xf numFmtId="0" fontId="5" fillId="0" borderId="2" xfId="61" applyFont="1" applyFill="1" applyBorder="1" applyAlignment="1">
      <alignment horizontal="left" vertical="center" wrapText="1" indent="1"/>
    </xf>
    <xf numFmtId="0" fontId="5" fillId="0" borderId="5" xfId="61" applyFont="1" applyFill="1" applyBorder="1" applyAlignment="1">
      <alignment horizontal="left" vertical="center" wrapText="1" indent="1"/>
    </xf>
    <xf numFmtId="0" fontId="10" fillId="0" borderId="2" xfId="57" applyNumberFormat="1" applyFont="1" applyFill="1" applyBorder="1" applyAlignment="1">
      <alignment horizontal="center" vertical="center"/>
    </xf>
    <xf numFmtId="0" fontId="0" fillId="0" borderId="2" xfId="60" applyNumberFormat="1" applyFont="1" applyFill="1" applyBorder="1" applyAlignment="1" applyProtection="1">
      <alignment horizontal="left" vertical="top" wrapText="1"/>
    </xf>
    <xf numFmtId="0" fontId="10" fillId="0" borderId="3" xfId="60" applyNumberFormat="1" applyFont="1" applyFill="1" applyBorder="1" applyAlignment="1" applyProtection="1">
      <alignment horizontal="left" vertical="top" wrapText="1"/>
    </xf>
    <xf numFmtId="0" fontId="0" fillId="0" borderId="2" xfId="60" applyNumberFormat="1" applyFont="1" applyFill="1" applyBorder="1" applyAlignment="1" applyProtection="1">
      <alignment horizontal="center" vertical="center" wrapText="1"/>
    </xf>
  </cellXfs>
  <cellStyles count="62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 2" xfId="35"/>
    <cellStyle name="Гиперссылка 2 2" xfId="36"/>
    <cellStyle name="Гиперссылка 4" xfId="37"/>
    <cellStyle name="Гиперссылка 5" xfId="38"/>
    <cellStyle name="Границы" xfId="4"/>
    <cellStyle name="Заголовок" xfId="39"/>
    <cellStyle name="ЗаголовокСтолбца" xfId="40"/>
    <cellStyle name="Значение" xfId="41"/>
    <cellStyle name="Обычный" xfId="0" builtinId="0"/>
    <cellStyle name="Обычный 10" xfId="42"/>
    <cellStyle name="Обычный 12" xfId="43"/>
    <cellStyle name="Обычный 12 2" xfId="44"/>
    <cellStyle name="Обычный 14" xfId="45"/>
    <cellStyle name="Обычный 15" xfId="46"/>
    <cellStyle name="Обычный 2" xfId="47"/>
    <cellStyle name="Обычный 2 10 2" xfId="48"/>
    <cellStyle name="Обычный 2 2" xfId="49"/>
    <cellStyle name="Обычный 2 3" xfId="50"/>
    <cellStyle name="Обычный 2 4" xfId="51"/>
    <cellStyle name="Обычный 3" xfId="52"/>
    <cellStyle name="Обычный 3 2" xfId="53"/>
    <cellStyle name="Обычный 3 3" xfId="54"/>
    <cellStyle name="Обычный 3 4" xfId="55"/>
    <cellStyle name="Обычный 4" xfId="56"/>
    <cellStyle name="Обычный 5" xfId="57"/>
    <cellStyle name="Обычный_JKH.OPEN.INFO.HVS(v3.5)_цены161210" xfId="58"/>
    <cellStyle name="Обычный_razrabotka_sablonov_po_WKU" xfId="59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0"/>
    <cellStyle name="Обычный_форма 1 водопровод для орг" xfId="2"/>
    <cellStyle name="Обычный_Шаблон по источникам для Модуля Реестр (2)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ORG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definedNames>
      <definedName name="modfrmDateChoose.CalendarShow"/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Ханты-Мансийский автономный округ</v>
          </cell>
        </row>
        <row r="21">
          <cell r="F21" t="str">
            <v>11.10.2018</v>
          </cell>
        </row>
        <row r="36">
          <cell r="F36" t="str">
            <v>8602016725</v>
          </cell>
        </row>
        <row r="37">
          <cell r="F37" t="str">
            <v>860201001</v>
          </cell>
        </row>
      </sheetData>
      <sheetData sheetId="3"/>
      <sheetData sheetId="4">
        <row r="11">
          <cell r="E11" t="str">
            <v>Централизованная система холодного водоснабжения</v>
          </cell>
        </row>
      </sheetData>
      <sheetData sheetId="5"/>
      <sheetData sheetId="6">
        <row r="8">
          <cell r="N8" t="str">
            <v>Централизованная система холодного водоснабжения</v>
          </cell>
        </row>
        <row r="9">
          <cell r="O9" t="str">
            <v>Холодное водоснабжение. Питьевая вода; Транспортировка. Питьевая вода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общий</v>
          </cell>
          <cell r="Q2" t="str">
            <v>изменения в раскрытой ранее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  <cell r="AB2" t="str">
            <v>Форма 1.0.1</v>
          </cell>
          <cell r="AC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Q3" t="str">
            <v>первичное раскрытие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  <cell r="AB3" t="str">
            <v>Форма 2.1.1</v>
          </cell>
          <cell r="AC3" t="str">
            <v>Общая информация о регулируемой организации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B4" t="str">
            <v>Форма 2.1.2</v>
          </cell>
          <cell r="AC4" t="str">
            <v>Общая информация об объектах холодного водоснабжения регулируемой организации</v>
          </cell>
        </row>
        <row r="5"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  <cell r="AB5" t="str">
            <v>Форма 2.1.3</v>
          </cell>
          <cell r="AC5" t="str">
            <v>Информация об отсутствии сети «Интернет»</v>
          </cell>
        </row>
        <row r="6"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C29" zoomScaleNormal="100" workbookViewId="0">
      <selection activeCell="F25" sqref="F25"/>
    </sheetView>
  </sheetViews>
  <sheetFormatPr defaultRowHeight="11.2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hidden="1">
      <c r="A1" s="1" t="s">
        <v>0</v>
      </c>
    </row>
    <row r="2" spans="1:8" hidden="1"/>
    <row r="3" spans="1:8" s="3" customFormat="1" ht="6">
      <c r="D3" s="4"/>
    </row>
    <row r="4" spans="1:8" ht="22.5">
      <c r="D4" s="145" t="s">
        <v>1</v>
      </c>
      <c r="E4" s="145"/>
      <c r="F4" s="145"/>
      <c r="G4" s="5"/>
      <c r="H4" s="6"/>
    </row>
    <row r="5" spans="1:8" s="3" customFormat="1" ht="6">
      <c r="D5" s="146"/>
      <c r="E5" s="146"/>
      <c r="F5" s="146"/>
      <c r="G5" s="146"/>
    </row>
    <row r="6" spans="1:8" hidden="1">
      <c r="A6" s="7"/>
      <c r="B6" s="7"/>
      <c r="C6" s="7"/>
      <c r="D6" s="8"/>
      <c r="E6" s="147" t="s">
        <v>2</v>
      </c>
      <c r="F6" s="147"/>
    </row>
    <row r="7" spans="1:8">
      <c r="A7" s="7"/>
      <c r="B7" s="7"/>
      <c r="C7" s="7"/>
      <c r="D7" s="148" t="s">
        <v>3</v>
      </c>
      <c r="E7" s="149"/>
      <c r="F7" s="149"/>
      <c r="G7" s="150" t="s">
        <v>4</v>
      </c>
    </row>
    <row r="8" spans="1:8">
      <c r="A8" s="7"/>
      <c r="B8" s="7"/>
      <c r="C8" s="7"/>
      <c r="D8" s="9" t="s">
        <v>5</v>
      </c>
      <c r="E8" s="10" t="s">
        <v>6</v>
      </c>
      <c r="F8" s="10" t="s">
        <v>7</v>
      </c>
      <c r="G8" s="151"/>
    </row>
    <row r="9" spans="1:8" ht="12" customHeight="1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>
      <c r="A10" s="7"/>
      <c r="B10" s="7"/>
      <c r="C10" s="7"/>
      <c r="D10" s="12" t="s">
        <v>8</v>
      </c>
      <c r="E10" s="13" t="s">
        <v>9</v>
      </c>
      <c r="F10" s="14" t="str">
        <f>IF(region_name="","",region_name)</f>
        <v>Ханты-Мансийский автономный округ</v>
      </c>
      <c r="G10" s="13" t="s">
        <v>10</v>
      </c>
      <c r="H10" s="6"/>
    </row>
    <row r="11" spans="1:8" ht="22.5">
      <c r="A11" s="7"/>
      <c r="B11" s="7"/>
      <c r="C11" s="7"/>
      <c r="D11" s="12" t="s">
        <v>11</v>
      </c>
      <c r="E11" s="13" t="s">
        <v>12</v>
      </c>
      <c r="F11" s="15" t="s">
        <v>13</v>
      </c>
      <c r="G11" s="16"/>
      <c r="H11" s="6"/>
    </row>
    <row r="12" spans="1:8" ht="22.5">
      <c r="A12" s="7"/>
      <c r="B12" s="7"/>
      <c r="C12" s="7"/>
      <c r="D12" s="12" t="s">
        <v>14</v>
      </c>
      <c r="E12" s="17" t="s">
        <v>15</v>
      </c>
      <c r="F12" s="18" t="s">
        <v>16</v>
      </c>
      <c r="G12" s="13" t="s">
        <v>17</v>
      </c>
      <c r="H12" s="6"/>
    </row>
    <row r="13" spans="1:8" ht="22.5">
      <c r="A13" s="7"/>
      <c r="B13" s="7"/>
      <c r="C13" s="7"/>
      <c r="D13" s="12" t="s">
        <v>18</v>
      </c>
      <c r="E13" s="17" t="s">
        <v>19</v>
      </c>
      <c r="F13" s="14" t="str">
        <f>IF(inn="","",inn)</f>
        <v>8602016725</v>
      </c>
      <c r="G13" s="13" t="s">
        <v>20</v>
      </c>
      <c r="H13" s="6"/>
    </row>
    <row r="14" spans="1:8" ht="22.5">
      <c r="A14" s="7"/>
      <c r="B14" s="7"/>
      <c r="C14" s="7"/>
      <c r="D14" s="12" t="s">
        <v>21</v>
      </c>
      <c r="E14" s="17" t="s">
        <v>22</v>
      </c>
      <c r="F14" s="14" t="str">
        <f>IF(kpp="","",kpp)</f>
        <v>860201001</v>
      </c>
      <c r="G14" s="13" t="s">
        <v>23</v>
      </c>
      <c r="H14" s="6"/>
    </row>
    <row r="15" spans="1:8" ht="22.5">
      <c r="A15" s="7"/>
      <c r="B15" s="7"/>
      <c r="C15" s="7"/>
      <c r="D15" s="12" t="s">
        <v>24</v>
      </c>
      <c r="E15" s="17" t="s">
        <v>25</v>
      </c>
      <c r="F15" s="18" t="s">
        <v>26</v>
      </c>
      <c r="G15" s="13" t="s">
        <v>27</v>
      </c>
      <c r="H15" s="6"/>
    </row>
    <row r="16" spans="1:8" ht="22.5">
      <c r="A16" s="7"/>
      <c r="B16" s="7"/>
      <c r="C16" s="7"/>
      <c r="D16" s="12" t="s">
        <v>28</v>
      </c>
      <c r="E16" s="17" t="s">
        <v>29</v>
      </c>
      <c r="F16" s="19" t="s">
        <v>30</v>
      </c>
      <c r="G16" s="13" t="s">
        <v>31</v>
      </c>
      <c r="H16" s="6"/>
    </row>
    <row r="17" spans="1:8" ht="33.75">
      <c r="A17" s="7"/>
      <c r="B17" s="7"/>
      <c r="C17" s="7"/>
      <c r="D17" s="12" t="s">
        <v>32</v>
      </c>
      <c r="E17" s="17" t="s">
        <v>33</v>
      </c>
      <c r="F17" s="18" t="s">
        <v>34</v>
      </c>
      <c r="G17" s="16"/>
      <c r="H17" s="6"/>
    </row>
    <row r="18" spans="1:8" ht="22.5">
      <c r="A18" s="7"/>
      <c r="B18" s="7"/>
      <c r="C18" s="7"/>
      <c r="D18" s="12" t="s">
        <v>35</v>
      </c>
      <c r="E18" s="13" t="s">
        <v>36</v>
      </c>
      <c r="F18" s="15" t="s">
        <v>13</v>
      </c>
      <c r="G18" s="16"/>
      <c r="H18" s="6"/>
    </row>
    <row r="19" spans="1:8" ht="22.5">
      <c r="A19" s="7"/>
      <c r="B19" s="7"/>
      <c r="C19" s="7"/>
      <c r="D19" s="12" t="s">
        <v>37</v>
      </c>
      <c r="E19" s="17" t="s">
        <v>38</v>
      </c>
      <c r="F19" s="15" t="s">
        <v>13</v>
      </c>
      <c r="G19" s="16"/>
      <c r="H19" s="6"/>
    </row>
    <row r="20" spans="1:8" ht="22.5">
      <c r="A20" s="7"/>
      <c r="B20" s="7"/>
      <c r="C20" s="7"/>
      <c r="D20" s="12" t="s">
        <v>39</v>
      </c>
      <c r="E20" s="20" t="s">
        <v>40</v>
      </c>
      <c r="F20" s="18" t="s">
        <v>41</v>
      </c>
      <c r="G20" s="13" t="s">
        <v>42</v>
      </c>
      <c r="H20" s="6"/>
    </row>
    <row r="21" spans="1:8" ht="22.5">
      <c r="A21" s="7"/>
      <c r="B21" s="7"/>
      <c r="C21" s="7"/>
      <c r="D21" s="12" t="s">
        <v>43</v>
      </c>
      <c r="E21" s="20" t="s">
        <v>44</v>
      </c>
      <c r="F21" s="18" t="s">
        <v>45</v>
      </c>
      <c r="G21" s="13" t="s">
        <v>46</v>
      </c>
      <c r="H21" s="6"/>
    </row>
    <row r="22" spans="1:8" ht="22.5">
      <c r="A22" s="7"/>
      <c r="B22" s="7"/>
      <c r="C22" s="7"/>
      <c r="D22" s="12" t="s">
        <v>47</v>
      </c>
      <c r="E22" s="20" t="s">
        <v>48</v>
      </c>
      <c r="F22" s="18" t="s">
        <v>49</v>
      </c>
      <c r="G22" s="13" t="s">
        <v>50</v>
      </c>
      <c r="H22" s="6"/>
    </row>
    <row r="23" spans="1:8" ht="22.5">
      <c r="A23" s="7"/>
      <c r="B23" s="7"/>
      <c r="C23" s="7"/>
      <c r="D23" s="12" t="s">
        <v>51</v>
      </c>
      <c r="E23" s="17" t="s">
        <v>52</v>
      </c>
      <c r="F23" s="18" t="s">
        <v>53</v>
      </c>
      <c r="G23" s="16"/>
      <c r="H23" s="6"/>
    </row>
    <row r="24" spans="1:8" ht="22.5">
      <c r="A24" s="7"/>
      <c r="B24" s="7"/>
      <c r="C24" s="7"/>
      <c r="D24" s="12" t="s">
        <v>54</v>
      </c>
      <c r="E24" s="17" t="s">
        <v>55</v>
      </c>
      <c r="F24" s="18" t="s">
        <v>56</v>
      </c>
      <c r="G24" s="16"/>
      <c r="H24" s="6"/>
    </row>
    <row r="25" spans="1:8" ht="22.5">
      <c r="A25" s="7"/>
      <c r="B25" s="7"/>
      <c r="C25" s="7"/>
      <c r="D25" s="12" t="s">
        <v>57</v>
      </c>
      <c r="E25" s="17" t="s">
        <v>58</v>
      </c>
      <c r="F25" s="18" t="s">
        <v>59</v>
      </c>
      <c r="G25" s="16"/>
      <c r="H25" s="6"/>
    </row>
    <row r="26" spans="1:8" ht="22.5">
      <c r="A26" s="7"/>
      <c r="B26" s="7"/>
      <c r="C26" s="7"/>
      <c r="D26" s="12" t="s">
        <v>60</v>
      </c>
      <c r="E26" s="21" t="s">
        <v>61</v>
      </c>
      <c r="F26" s="15" t="s">
        <v>13</v>
      </c>
      <c r="G26" s="16"/>
      <c r="H26" s="6"/>
    </row>
    <row r="27" spans="1:8" ht="22.5">
      <c r="A27" s="7"/>
      <c r="B27" s="7"/>
      <c r="C27" s="7"/>
      <c r="D27" s="12" t="s">
        <v>62</v>
      </c>
      <c r="E27" s="17" t="s">
        <v>63</v>
      </c>
      <c r="F27" s="18" t="s">
        <v>64</v>
      </c>
      <c r="G27" s="13" t="s">
        <v>65</v>
      </c>
      <c r="H27" s="6"/>
    </row>
    <row r="28" spans="1:8" ht="22.5">
      <c r="A28" s="7"/>
      <c r="B28" s="7"/>
      <c r="C28" s="7"/>
      <c r="D28" s="12" t="s">
        <v>66</v>
      </c>
      <c r="E28" s="17" t="s">
        <v>67</v>
      </c>
      <c r="F28" s="18" t="s">
        <v>68</v>
      </c>
      <c r="G28" s="13" t="s">
        <v>69</v>
      </c>
      <c r="H28" s="6"/>
    </row>
    <row r="29" spans="1:8" ht="22.5">
      <c r="A29" s="7"/>
      <c r="B29" s="7"/>
      <c r="C29" s="7"/>
      <c r="D29" s="12" t="s">
        <v>70</v>
      </c>
      <c r="E29" s="17" t="s">
        <v>71</v>
      </c>
      <c r="F29" s="18" t="s">
        <v>72</v>
      </c>
      <c r="G29" s="13" t="s">
        <v>73</v>
      </c>
      <c r="H29" s="6"/>
    </row>
    <row r="30" spans="1:8" ht="33.75">
      <c r="A30" s="7"/>
      <c r="B30" s="7"/>
      <c r="C30" s="7"/>
      <c r="D30" s="12" t="s">
        <v>74</v>
      </c>
      <c r="E30" s="21" t="s">
        <v>75</v>
      </c>
      <c r="F30" s="18" t="s">
        <v>76</v>
      </c>
      <c r="G30" s="13" t="s">
        <v>77</v>
      </c>
      <c r="H30" s="6"/>
    </row>
    <row r="31" spans="1:8" ht="33.75">
      <c r="A31" s="7"/>
      <c r="B31" s="7"/>
      <c r="C31" s="7"/>
      <c r="D31" s="12" t="s">
        <v>78</v>
      </c>
      <c r="E31" s="21" t="s">
        <v>79</v>
      </c>
      <c r="F31" s="18" t="s">
        <v>76</v>
      </c>
      <c r="G31" s="13" t="s">
        <v>77</v>
      </c>
      <c r="H31" s="6"/>
    </row>
    <row r="32" spans="1:8" ht="22.5">
      <c r="A32" s="7"/>
      <c r="B32" s="7"/>
      <c r="C32" s="7"/>
      <c r="D32" s="22" t="s">
        <v>80</v>
      </c>
      <c r="E32" s="23" t="s">
        <v>81</v>
      </c>
      <c r="F32" s="15" t="s">
        <v>13</v>
      </c>
      <c r="G32" s="24"/>
      <c r="H32" s="6"/>
    </row>
    <row r="33" spans="1:9" ht="22.5">
      <c r="A33" s="7"/>
      <c r="B33" s="7"/>
      <c r="C33" s="7"/>
      <c r="D33" s="12" t="s">
        <v>82</v>
      </c>
      <c r="E33" s="17" t="s">
        <v>55</v>
      </c>
      <c r="F33" s="18" t="s">
        <v>83</v>
      </c>
      <c r="G33" s="152" t="s">
        <v>84</v>
      </c>
      <c r="H33" s="6"/>
    </row>
    <row r="34" spans="1:9" ht="15" customHeight="1">
      <c r="A34" s="7"/>
      <c r="B34" s="7"/>
      <c r="C34" s="7"/>
      <c r="D34" s="25"/>
      <c r="E34" s="26" t="s">
        <v>85</v>
      </c>
      <c r="F34" s="27"/>
      <c r="G34" s="153"/>
      <c r="H34" s="28"/>
    </row>
    <row r="35" spans="1:9" ht="22.5">
      <c r="A35" s="7"/>
      <c r="B35" s="7"/>
      <c r="C35" s="7"/>
      <c r="D35" s="12" t="s">
        <v>86</v>
      </c>
      <c r="E35" s="21" t="s">
        <v>87</v>
      </c>
      <c r="F35" s="18" t="s">
        <v>88</v>
      </c>
      <c r="G35" s="13" t="s">
        <v>89</v>
      </c>
      <c r="H35" s="6"/>
    </row>
    <row r="36" spans="1:9" ht="22.5">
      <c r="A36" s="7"/>
      <c r="B36" s="7"/>
      <c r="C36" s="7"/>
      <c r="D36" s="12" t="s">
        <v>90</v>
      </c>
      <c r="E36" s="21" t="s">
        <v>91</v>
      </c>
      <c r="F36" s="19" t="s">
        <v>92</v>
      </c>
      <c r="G36" s="16"/>
      <c r="H36" s="6"/>
    </row>
    <row r="37" spans="1:9" ht="22.5">
      <c r="A37" s="7"/>
      <c r="B37" s="7"/>
      <c r="C37" s="7"/>
      <c r="D37" s="12" t="s">
        <v>93</v>
      </c>
      <c r="E37" s="21" t="s">
        <v>94</v>
      </c>
      <c r="F37" s="15" t="s">
        <v>13</v>
      </c>
      <c r="G37" s="23"/>
      <c r="H37" s="6"/>
    </row>
    <row r="38" spans="1:9" ht="22.5">
      <c r="A38" s="142" t="s">
        <v>95</v>
      </c>
      <c r="B38" s="7"/>
      <c r="C38" s="29"/>
      <c r="D38" s="12" t="s">
        <v>95</v>
      </c>
      <c r="E38" s="17" t="s">
        <v>96</v>
      </c>
      <c r="F38" s="30" t="s">
        <v>97</v>
      </c>
      <c r="G38" s="23" t="s">
        <v>98</v>
      </c>
      <c r="H38" s="6"/>
    </row>
    <row r="39" spans="1:9" ht="22.5">
      <c r="A39" s="142"/>
      <c r="B39" s="7"/>
      <c r="C39" s="29"/>
      <c r="D39" s="12" t="s">
        <v>99</v>
      </c>
      <c r="E39" s="17" t="s">
        <v>100</v>
      </c>
      <c r="F39" s="30" t="s">
        <v>101</v>
      </c>
      <c r="G39" s="23" t="s">
        <v>102</v>
      </c>
      <c r="H39" s="6"/>
    </row>
    <row r="40" spans="1:9" ht="33.75">
      <c r="A40" s="142"/>
      <c r="B40" s="7"/>
      <c r="C40" s="29"/>
      <c r="D40" s="12" t="s">
        <v>103</v>
      </c>
      <c r="E40" s="17" t="s">
        <v>104</v>
      </c>
      <c r="F40" s="31" t="s">
        <v>101</v>
      </c>
      <c r="G40" s="23" t="s">
        <v>105</v>
      </c>
      <c r="H40" s="6"/>
    </row>
    <row r="41" spans="1:9" ht="45">
      <c r="A41" s="142"/>
      <c r="B41" s="7"/>
      <c r="C41" s="29"/>
      <c r="D41" s="12" t="s">
        <v>106</v>
      </c>
      <c r="E41" s="32" t="s">
        <v>107</v>
      </c>
      <c r="F41" s="30" t="s">
        <v>97</v>
      </c>
      <c r="G41" s="13" t="s">
        <v>108</v>
      </c>
      <c r="H41" s="6"/>
    </row>
    <row r="42" spans="1:9" ht="15">
      <c r="A42" s="7"/>
      <c r="B42" s="7"/>
      <c r="C42" s="7"/>
      <c r="D42" s="25"/>
      <c r="E42" s="26" t="s">
        <v>109</v>
      </c>
      <c r="F42" s="33"/>
      <c r="G42" s="34"/>
      <c r="H42" s="28"/>
    </row>
    <row r="43" spans="1:9">
      <c r="A43" s="7"/>
      <c r="B43" s="7"/>
      <c r="C43" s="7"/>
    </row>
    <row r="44" spans="1:9" s="37" customFormat="1" ht="22.5" customHeight="1">
      <c r="A44" s="35"/>
      <c r="B44" s="36"/>
      <c r="C44" s="143"/>
      <c r="D44" s="144" t="s">
        <v>110</v>
      </c>
      <c r="E44" s="144"/>
      <c r="F44" s="144"/>
      <c r="G44" s="144"/>
      <c r="H44" s="36"/>
      <c r="I44" s="36"/>
    </row>
    <row r="45" spans="1:9" s="37" customFormat="1" ht="21.75" customHeight="1">
      <c r="A45" s="38"/>
      <c r="B45" s="38"/>
      <c r="C45" s="143"/>
      <c r="D45" s="144"/>
      <c r="E45" s="144"/>
      <c r="F45" s="144"/>
      <c r="G45" s="144"/>
    </row>
    <row r="46" spans="1:9">
      <c r="D46" s="39"/>
      <c r="E46" s="40"/>
      <c r="F46" s="40"/>
      <c r="G46" s="40"/>
    </row>
    <row r="47" spans="1:9" ht="27" customHeight="1">
      <c r="D47" s="41"/>
      <c r="E47" s="42"/>
      <c r="F47" s="43"/>
      <c r="G47" s="43"/>
    </row>
    <row r="48" spans="1:9">
      <c r="D48" s="39"/>
      <c r="E48" s="40"/>
      <c r="F48" s="40"/>
      <c r="G48" s="40"/>
    </row>
    <row r="49" spans="4:7" ht="39" customHeight="1">
      <c r="D49" s="44"/>
      <c r="E49" s="45"/>
      <c r="F49" s="45"/>
      <c r="G49" s="45"/>
    </row>
    <row r="50" spans="4:7" ht="27" customHeight="1">
      <c r="D50" s="44"/>
      <c r="E50" s="45"/>
      <c r="F50" s="45"/>
      <c r="G50" s="45"/>
    </row>
  </sheetData>
  <sheetProtection password="FA9C" sheet="1" objects="1" scenarios="1" formatColumns="0" formatRows="0"/>
  <mergeCells count="9">
    <mergeCell ref="A38:A41"/>
    <mergeCell ref="C44:C45"/>
    <mergeCell ref="D44:G45"/>
    <mergeCell ref="D4:F4"/>
    <mergeCell ref="D5:G5"/>
    <mergeCell ref="E6:F6"/>
    <mergeCell ref="D7:F7"/>
    <mergeCell ref="G7:G8"/>
    <mergeCell ref="G33:G34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3"/>
  <sheetViews>
    <sheetView showGridLines="0" topLeftCell="C3" zoomScaleNormal="100" workbookViewId="0">
      <selection activeCell="F28" sqref="F28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50" customWidth="1"/>
    <col min="12" max="14" width="10.5703125" style="51" hidden="1" customWidth="1"/>
    <col min="15" max="15" width="13.7109375" style="51" hidden="1" customWidth="1"/>
    <col min="16" max="16" width="15.42578125" style="51" hidden="1" customWidth="1"/>
    <col min="17" max="17" width="16.28515625" style="51" hidden="1" customWidth="1"/>
    <col min="18" max="21" width="0" style="51" hidden="1" customWidth="1"/>
    <col min="22" max="16384" width="10.5703125" style="47"/>
  </cols>
  <sheetData>
    <row r="1" spans="1:21" ht="16.5" hidden="1" customHeight="1">
      <c r="E1" s="49"/>
      <c r="F1" s="49"/>
    </row>
    <row r="2" spans="1:21" ht="16.5" hidden="1" customHeight="1"/>
    <row r="3" spans="1:21" s="53" customFormat="1" ht="6">
      <c r="A3" s="52"/>
      <c r="C3" s="54"/>
      <c r="D3" s="55"/>
      <c r="E3" s="55"/>
      <c r="F3" s="55"/>
      <c r="G3" s="55"/>
      <c r="H3" s="55"/>
      <c r="I3" s="55"/>
      <c r="J3" s="55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22.5" customHeight="1">
      <c r="C4" s="56"/>
      <c r="D4" s="156" t="s">
        <v>111</v>
      </c>
      <c r="E4" s="157"/>
      <c r="F4" s="157"/>
      <c r="G4" s="157"/>
      <c r="H4" s="157"/>
      <c r="I4" s="158"/>
      <c r="J4" s="57"/>
      <c r="K4" s="58"/>
    </row>
    <row r="5" spans="1:21" s="53" customFormat="1" ht="6">
      <c r="A5" s="52"/>
      <c r="C5" s="54"/>
      <c r="D5" s="59"/>
      <c r="E5" s="59"/>
      <c r="F5" s="59"/>
      <c r="G5" s="59"/>
      <c r="H5" s="59"/>
      <c r="I5" s="59"/>
      <c r="J5" s="59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4.25" customHeight="1">
      <c r="C6" s="56"/>
      <c r="D6" s="159" t="s">
        <v>3</v>
      </c>
      <c r="E6" s="159"/>
      <c r="F6" s="159"/>
      <c r="G6" s="159"/>
      <c r="H6" s="159"/>
      <c r="I6" s="159"/>
      <c r="J6" s="160" t="s">
        <v>4</v>
      </c>
    </row>
    <row r="7" spans="1:21" ht="14.25" customHeight="1">
      <c r="C7" s="56"/>
      <c r="D7" s="161" t="s">
        <v>5</v>
      </c>
      <c r="E7" s="159" t="s">
        <v>112</v>
      </c>
      <c r="F7" s="160" t="s">
        <v>113</v>
      </c>
      <c r="G7" s="162" t="s">
        <v>114</v>
      </c>
      <c r="H7" s="162" t="s">
        <v>115</v>
      </c>
      <c r="I7" s="162" t="s">
        <v>116</v>
      </c>
      <c r="J7" s="160"/>
    </row>
    <row r="8" spans="1:21" ht="35.25" customHeight="1">
      <c r="C8" s="56"/>
      <c r="D8" s="161"/>
      <c r="E8" s="159"/>
      <c r="F8" s="160"/>
      <c r="G8" s="163"/>
      <c r="H8" s="163"/>
      <c r="I8" s="163"/>
      <c r="J8" s="160"/>
    </row>
    <row r="9" spans="1:21" ht="15.75" customHeight="1">
      <c r="C9" s="60"/>
      <c r="D9" s="61" t="s">
        <v>8</v>
      </c>
      <c r="E9" s="61" t="s">
        <v>11</v>
      </c>
      <c r="F9" s="61" t="s">
        <v>35</v>
      </c>
      <c r="G9" s="61" t="s">
        <v>60</v>
      </c>
      <c r="H9" s="61" t="s">
        <v>74</v>
      </c>
      <c r="I9" s="61" t="s">
        <v>78</v>
      </c>
      <c r="J9" s="61" t="s">
        <v>80</v>
      </c>
      <c r="K9" s="47"/>
      <c r="R9" s="62" t="s">
        <v>117</v>
      </c>
      <c r="S9" s="62" t="s">
        <v>118</v>
      </c>
    </row>
    <row r="10" spans="1:21" s="63" customFormat="1" ht="14.25" hidden="1" customHeight="1">
      <c r="C10" s="64"/>
      <c r="D10" s="65" t="s">
        <v>119</v>
      </c>
      <c r="E10" s="65"/>
      <c r="F10" s="65"/>
      <c r="G10" s="66"/>
      <c r="H10" s="66"/>
      <c r="I10" s="66"/>
      <c r="J10" s="67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67.5" customHeight="1">
      <c r="A11" s="47"/>
      <c r="C11" s="56"/>
      <c r="D11" s="68" t="s">
        <v>8</v>
      </c>
      <c r="E11" s="69" t="s">
        <v>120</v>
      </c>
      <c r="F11" s="70" t="s">
        <v>121</v>
      </c>
      <c r="G11" s="71">
        <v>215</v>
      </c>
      <c r="H11" s="72">
        <v>152</v>
      </c>
      <c r="I11" s="72">
        <v>10</v>
      </c>
      <c r="J11" s="154" t="s">
        <v>122</v>
      </c>
      <c r="K11" s="47"/>
      <c r="R11" s="62" t="str">
        <f>IF(E11="","n",IF(ISERROR(MATCH(E11,List05_CS_Copy,0)),"n","y"))</f>
        <v>y</v>
      </c>
      <c r="S11" s="62" t="str">
        <f>IF(F11="","n",IF(ISERROR(MATCH(F11,List05_VD_Copy,0)),"n","y"))</f>
        <v>y</v>
      </c>
    </row>
    <row r="12" spans="1:21" ht="24.75" customHeight="1">
      <c r="A12" s="47"/>
      <c r="C12" s="56"/>
      <c r="D12" s="73"/>
      <c r="E12" s="74" t="s">
        <v>123</v>
      </c>
      <c r="F12" s="74" t="s">
        <v>124</v>
      </c>
      <c r="G12" s="75"/>
      <c r="H12" s="75"/>
      <c r="I12" s="76"/>
      <c r="J12" s="155"/>
      <c r="K12" s="47"/>
    </row>
    <row r="13" spans="1:21" ht="3" customHeight="1">
      <c r="K13" s="47"/>
    </row>
  </sheetData>
  <sheetProtection password="FA9C" sheet="1" objects="1" scenarios="1" formatColumns="0" formatRows="0"/>
  <mergeCells count="10">
    <mergeCell ref="J11:J12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whole" allowBlank="1" showErrorMessage="1" errorTitle="Ошибка" error="Допускается ввод только неотрицательных целых чисел!" sqref="G11:I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H23" sqref="H23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50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51" customFormat="1" ht="16.5" hidden="1" customHeight="1">
      <c r="C1" s="77"/>
      <c r="P1" s="51" t="s">
        <v>125</v>
      </c>
      <c r="Q1" s="51" t="s">
        <v>126</v>
      </c>
      <c r="R1" s="51" t="s">
        <v>127</v>
      </c>
    </row>
    <row r="2" spans="1:22" s="51" customFormat="1" ht="16.5" hidden="1" customHeight="1">
      <c r="C2" s="77"/>
    </row>
    <row r="3" spans="1:22" s="53" customFormat="1" ht="6">
      <c r="A3" s="52"/>
      <c r="C3" s="54"/>
      <c r="D3" s="78"/>
      <c r="E3" s="78"/>
      <c r="F3" s="78"/>
      <c r="G3" s="78"/>
      <c r="H3" s="78"/>
      <c r="I3" s="79"/>
      <c r="J3" s="55"/>
      <c r="K3" s="55"/>
      <c r="L3" s="55"/>
    </row>
    <row r="4" spans="1:22" ht="22.5">
      <c r="C4" s="56"/>
      <c r="D4" s="156" t="s">
        <v>128</v>
      </c>
      <c r="E4" s="157"/>
      <c r="F4" s="157"/>
      <c r="G4" s="157"/>
      <c r="H4" s="157"/>
      <c r="I4" s="158"/>
      <c r="J4" s="57"/>
      <c r="K4" s="80"/>
      <c r="L4" s="80"/>
    </row>
    <row r="5" spans="1:22" s="53" customFormat="1" ht="6">
      <c r="A5" s="52"/>
      <c r="C5" s="54"/>
      <c r="D5" s="78"/>
      <c r="E5" s="81"/>
      <c r="F5" s="81"/>
      <c r="G5" s="81"/>
      <c r="H5" s="81"/>
      <c r="I5" s="59"/>
      <c r="J5" s="59"/>
      <c r="K5" s="59"/>
      <c r="L5" s="59"/>
    </row>
    <row r="6" spans="1:22">
      <c r="C6" s="56"/>
      <c r="D6" s="165" t="s">
        <v>3</v>
      </c>
      <c r="E6" s="166"/>
      <c r="F6" s="166"/>
      <c r="G6" s="166"/>
      <c r="H6" s="166"/>
      <c r="I6" s="166"/>
      <c r="J6" s="166"/>
      <c r="K6" s="166"/>
      <c r="L6" s="160" t="s">
        <v>4</v>
      </c>
    </row>
    <row r="7" spans="1:22" ht="45">
      <c r="C7" s="56"/>
      <c r="D7" s="82" t="s">
        <v>5</v>
      </c>
      <c r="E7" s="83" t="s">
        <v>129</v>
      </c>
      <c r="F7" s="83"/>
      <c r="G7" s="82" t="s">
        <v>5</v>
      </c>
      <c r="H7" s="83" t="s">
        <v>130</v>
      </c>
      <c r="I7" s="84" t="s">
        <v>127</v>
      </c>
      <c r="J7" s="84" t="s">
        <v>131</v>
      </c>
      <c r="K7" s="84" t="s">
        <v>132</v>
      </c>
      <c r="L7" s="160"/>
    </row>
    <row r="8" spans="1:22" ht="12" customHeight="1">
      <c r="C8" s="60"/>
      <c r="D8" s="85" t="s">
        <v>8</v>
      </c>
      <c r="E8" s="85" t="s">
        <v>11</v>
      </c>
      <c r="F8" s="85"/>
      <c r="G8" s="85" t="s">
        <v>35</v>
      </c>
      <c r="H8" s="85" t="s">
        <v>60</v>
      </c>
      <c r="I8" s="85" t="s">
        <v>74</v>
      </c>
      <c r="J8" s="85" t="s">
        <v>78</v>
      </c>
      <c r="K8" s="85" t="s">
        <v>80</v>
      </c>
      <c r="L8" s="85" t="s">
        <v>86</v>
      </c>
      <c r="M8" s="47"/>
    </row>
    <row r="9" spans="1:22" ht="78.75" hidden="1" customHeight="1">
      <c r="A9" s="47"/>
      <c r="C9" s="56"/>
      <c r="D9" s="86">
        <v>0</v>
      </c>
      <c r="E9" s="87"/>
      <c r="F9" s="88"/>
      <c r="G9" s="86">
        <v>0</v>
      </c>
      <c r="H9" s="87"/>
      <c r="I9" s="87"/>
      <c r="J9" s="87"/>
      <c r="K9" s="87"/>
      <c r="L9" s="154" t="s">
        <v>133</v>
      </c>
    </row>
    <row r="10" spans="1:22" ht="21.95" hidden="1" customHeight="1">
      <c r="A10" s="47"/>
      <c r="C10" s="168" t="s">
        <v>134</v>
      </c>
      <c r="D10" s="166">
        <v>1</v>
      </c>
      <c r="E10" s="169" t="s">
        <v>135</v>
      </c>
      <c r="F10" s="89"/>
      <c r="G10" s="90">
        <v>0</v>
      </c>
      <c r="H10" s="91"/>
      <c r="I10" s="92"/>
      <c r="J10" s="93"/>
      <c r="K10" s="94"/>
      <c r="L10" s="167"/>
      <c r="M10" s="51"/>
      <c r="N10" s="51"/>
      <c r="O10" s="51"/>
      <c r="P10" s="95"/>
      <c r="Q10" s="95"/>
      <c r="R10" s="96"/>
      <c r="S10" s="51"/>
      <c r="T10" s="51"/>
      <c r="U10" s="51"/>
      <c r="V10" s="51"/>
    </row>
    <row r="11" spans="1:22" ht="21.95" customHeight="1">
      <c r="A11" s="47"/>
      <c r="C11" s="168"/>
      <c r="D11" s="166"/>
      <c r="E11" s="170"/>
      <c r="F11" s="97" t="s">
        <v>134</v>
      </c>
      <c r="G11" s="86">
        <v>1</v>
      </c>
      <c r="H11" s="98" t="s">
        <v>135</v>
      </c>
      <c r="I11" s="99" t="s">
        <v>136</v>
      </c>
      <c r="J11" s="100" t="s">
        <v>137</v>
      </c>
      <c r="K11" s="101" t="s">
        <v>123</v>
      </c>
      <c r="L11" s="167"/>
      <c r="M11" s="51"/>
      <c r="N11" s="51"/>
      <c r="O11" s="51"/>
      <c r="P11" s="95" t="e">
        <f ca="1">mergeValue(E11)</f>
        <v>#NAME?</v>
      </c>
      <c r="Q11" s="95" t="str">
        <f>H11</f>
        <v>город Сургут</v>
      </c>
      <c r="R11" s="96" t="str">
        <f>I11</f>
        <v>71876000</v>
      </c>
      <c r="S11" s="51" t="str">
        <f>Q11&amp;" ("&amp;R11&amp;")"</f>
        <v>город Сургут (71876000)</v>
      </c>
      <c r="T11" s="51"/>
      <c r="U11" s="51"/>
      <c r="V11" s="51"/>
    </row>
    <row r="12" spans="1:22" ht="21.95" customHeight="1">
      <c r="A12" s="47"/>
      <c r="C12" s="168"/>
      <c r="D12" s="166"/>
      <c r="E12" s="171"/>
      <c r="F12" s="102"/>
      <c r="G12" s="103"/>
      <c r="H12" s="104" t="s">
        <v>138</v>
      </c>
      <c r="I12" s="105"/>
      <c r="J12" s="105"/>
      <c r="K12" s="105"/>
      <c r="L12" s="167"/>
      <c r="M12" s="106"/>
      <c r="N12" s="51"/>
      <c r="O12" s="51"/>
      <c r="P12" s="51"/>
      <c r="Q12" s="51"/>
      <c r="R12" s="107"/>
      <c r="S12" s="51"/>
      <c r="T12" s="51"/>
      <c r="U12" s="51"/>
      <c r="V12" s="51"/>
    </row>
    <row r="13" spans="1:22" ht="15" customHeight="1">
      <c r="A13" s="47"/>
      <c r="C13" s="56"/>
      <c r="D13" s="108"/>
      <c r="E13" s="104" t="s">
        <v>139</v>
      </c>
      <c r="F13" s="105"/>
      <c r="G13" s="105"/>
      <c r="H13" s="105"/>
      <c r="I13" s="105"/>
      <c r="J13" s="105"/>
      <c r="K13" s="109"/>
      <c r="L13" s="155"/>
      <c r="M13" s="110"/>
    </row>
    <row r="14" spans="1:22" s="53" customFormat="1" ht="6">
      <c r="A14" s="52"/>
      <c r="C14" s="111"/>
    </row>
    <row r="15" spans="1:22">
      <c r="C15" s="112"/>
      <c r="D15" s="164" t="s">
        <v>140</v>
      </c>
      <c r="E15" s="164"/>
      <c r="F15" s="164"/>
      <c r="G15" s="164"/>
      <c r="H15" s="164"/>
      <c r="I15" s="164"/>
      <c r="J15" s="164"/>
      <c r="K15" s="164"/>
      <c r="L15" s="164"/>
    </row>
  </sheetData>
  <sheetProtection password="FA9C" sheet="1" objects="1" scenarios="1" formatColumns="0" formatRows="0"/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8" sqref="B8"/>
    </sheetView>
  </sheetViews>
  <sheetFormatPr defaultRowHeight="11.25"/>
  <cols>
    <col min="1" max="1" width="8" customWidth="1"/>
    <col min="2" max="2" width="40.85546875" customWidth="1"/>
    <col min="3" max="3" width="49.85546875" customWidth="1"/>
    <col min="4" max="4" width="48.42578125" customWidth="1"/>
  </cols>
  <sheetData>
    <row r="1" spans="1:4" ht="22.5" customHeight="1">
      <c r="A1" s="173" t="s">
        <v>141</v>
      </c>
      <c r="B1" s="174"/>
      <c r="C1" s="175"/>
      <c r="D1" s="58"/>
    </row>
    <row r="2" spans="1:4">
      <c r="A2" s="47"/>
      <c r="B2" s="47"/>
      <c r="C2" s="47"/>
      <c r="D2" s="47"/>
    </row>
    <row r="3" spans="1:4" ht="11.25" customHeight="1">
      <c r="A3" s="161" t="s">
        <v>3</v>
      </c>
      <c r="B3" s="161"/>
      <c r="C3" s="161"/>
      <c r="D3" s="176" t="s">
        <v>4</v>
      </c>
    </row>
    <row r="4" spans="1:4" ht="45">
      <c r="A4" s="113" t="s">
        <v>5</v>
      </c>
      <c r="B4" s="114" t="s">
        <v>6</v>
      </c>
      <c r="C4" s="115" t="s">
        <v>7</v>
      </c>
      <c r="D4" s="176"/>
    </row>
    <row r="5" spans="1:4">
      <c r="A5" s="116" t="s">
        <v>8</v>
      </c>
      <c r="B5" s="117">
        <v>2</v>
      </c>
      <c r="C5" s="118">
        <v>3</v>
      </c>
      <c r="D5" s="119">
        <v>4</v>
      </c>
    </row>
    <row r="6" spans="1:4" ht="33.75">
      <c r="A6" s="120">
        <v>1</v>
      </c>
      <c r="B6" s="121" t="s">
        <v>142</v>
      </c>
      <c r="C6" s="122" t="str">
        <f>IF(form_up_date="","",form_up_date)</f>
        <v>11.10.2018</v>
      </c>
      <c r="D6" s="123" t="s">
        <v>143</v>
      </c>
    </row>
    <row r="7" spans="1:4" ht="78.75">
      <c r="A7" s="179" t="s">
        <v>157</v>
      </c>
      <c r="B7" s="121" t="s">
        <v>144</v>
      </c>
      <c r="C7" s="122" t="str">
        <f>IF(first_sys="","наименование отсутствует",first_sys)</f>
        <v>Централизованная система холодного водоснабжения</v>
      </c>
      <c r="D7" s="124" t="s">
        <v>145</v>
      </c>
    </row>
    <row r="8" spans="1:4" ht="22.5">
      <c r="A8" s="179" t="s">
        <v>158</v>
      </c>
      <c r="B8" s="121" t="s">
        <v>146</v>
      </c>
      <c r="C8" s="125" t="s">
        <v>121</v>
      </c>
      <c r="D8" s="124" t="s">
        <v>147</v>
      </c>
    </row>
    <row r="9" spans="1:4" ht="22.5">
      <c r="A9" s="179" t="s">
        <v>159</v>
      </c>
      <c r="B9" s="121" t="s">
        <v>148</v>
      </c>
      <c r="C9" s="115" t="s">
        <v>13</v>
      </c>
      <c r="D9" s="123"/>
    </row>
    <row r="10" spans="1:4" ht="22.5">
      <c r="A10" s="68" t="s">
        <v>160</v>
      </c>
      <c r="B10" s="126" t="s">
        <v>9</v>
      </c>
      <c r="C10" s="122" t="str">
        <f>IF(region_name="","",region_name)</f>
        <v>Ханты-Мансийский автономный округ</v>
      </c>
      <c r="D10" s="123" t="s">
        <v>149</v>
      </c>
    </row>
    <row r="11" spans="1:4" ht="56.25">
      <c r="A11" s="179" t="s">
        <v>161</v>
      </c>
      <c r="B11" s="127" t="s">
        <v>150</v>
      </c>
      <c r="C11" s="122" t="s">
        <v>135</v>
      </c>
      <c r="D11" s="124" t="s">
        <v>151</v>
      </c>
    </row>
    <row r="12" spans="1:4">
      <c r="A12" s="179" t="s">
        <v>162</v>
      </c>
      <c r="B12" s="128" t="s">
        <v>152</v>
      </c>
      <c r="C12" s="122" t="s">
        <v>153</v>
      </c>
      <c r="D12" s="177" t="s">
        <v>154</v>
      </c>
    </row>
    <row r="13" spans="1:4">
      <c r="A13" s="129"/>
      <c r="B13" s="130" t="s">
        <v>138</v>
      </c>
      <c r="C13" s="131"/>
      <c r="D13" s="178"/>
    </row>
    <row r="14" spans="1:4">
      <c r="A14" s="132"/>
      <c r="B14" s="133" t="s">
        <v>139</v>
      </c>
      <c r="C14" s="134"/>
      <c r="D14" s="135"/>
    </row>
    <row r="15" spans="1:4">
      <c r="A15" s="132"/>
      <c r="B15" s="136" t="s">
        <v>155</v>
      </c>
      <c r="C15" s="134"/>
      <c r="D15" s="135"/>
    </row>
    <row r="16" spans="1:4">
      <c r="A16" s="132"/>
      <c r="B16" s="137" t="s">
        <v>123</v>
      </c>
      <c r="C16" s="134"/>
      <c r="D16" s="135"/>
    </row>
    <row r="17" spans="1:4">
      <c r="A17" s="138"/>
      <c r="B17" s="139"/>
      <c r="C17" s="140"/>
      <c r="D17" s="141"/>
    </row>
    <row r="18" spans="1:4" ht="33.75" customHeight="1">
      <c r="A18" s="138"/>
      <c r="B18" s="172" t="s">
        <v>156</v>
      </c>
      <c r="C18" s="172"/>
      <c r="D18" s="141"/>
    </row>
  </sheetData>
  <mergeCells count="5">
    <mergeCell ref="A1:C1"/>
    <mergeCell ref="A3:C3"/>
    <mergeCell ref="D3:D4"/>
    <mergeCell ref="D12:D13"/>
    <mergeCell ref="B18:C18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C8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D14:D18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52</vt:i4>
      </vt:variant>
    </vt:vector>
  </HeadingPairs>
  <TitlesOfParts>
    <vt:vector size="56" baseType="lpstr">
      <vt:lpstr>Форма 2.1.1</vt:lpstr>
      <vt:lpstr>Форма 2.1.2</vt:lpstr>
      <vt:lpstr>Форма 2.1.3</vt:lpstr>
      <vt:lpstr>Форма 1.0.1</vt:lpstr>
      <vt:lpstr>_ppL1</vt:lpstr>
      <vt:lpstr>_ppL12</vt:lpstr>
      <vt:lpstr>_ppL2</vt:lpstr>
      <vt:lpstr>_ppL3</vt:lpstr>
      <vt:lpstr>add_sys</vt:lpstr>
      <vt:lpstr>add_ved</vt:lpstr>
      <vt:lpstr>checkCell_1</vt:lpstr>
      <vt:lpstr>checkCell_2</vt:lpstr>
      <vt:lpstr>checkCell_4</vt:lpstr>
      <vt:lpstr>clear_range</vt:lpstr>
      <vt:lpstr>data_org</vt:lpstr>
      <vt:lpstr>email</vt:lpstr>
      <vt:lpstr>flagUsedCS_List02</vt:lpstr>
      <vt:lpstr>flagUsedVD_List02</vt:lpstr>
      <vt:lpstr>inet_mo</vt:lpstr>
      <vt:lpstr>LastUpdateDate_MO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List04_note</vt:lpstr>
      <vt:lpstr>mail_post</vt:lpstr>
      <vt:lpstr>mo_List01</vt:lpstr>
      <vt:lpstr>MR_23</vt:lpstr>
      <vt:lpstr>mr_List01</vt:lpstr>
      <vt:lpstr>ogrn</vt:lpstr>
      <vt:lpstr>org_dir</vt:lpstr>
      <vt:lpstr>org_full</vt:lpstr>
      <vt:lpstr>pDel_List01_1</vt:lpstr>
      <vt:lpstr>pDel_List01_2</vt:lpstr>
      <vt:lpstr>pDel_List02_3</vt:lpstr>
      <vt:lpstr>pIns_List01_1</vt:lpstr>
      <vt:lpstr>pIns_List01_start</vt:lpstr>
      <vt:lpstr>pIns_List04</vt:lpstr>
      <vt:lpstr>ppL0</vt:lpstr>
      <vt:lpstr>prim</vt:lpstr>
      <vt:lpstr>prim_dynamic</vt:lpstr>
      <vt:lpstr>rejim_row</vt:lpstr>
      <vt:lpstr>rez_rab</vt:lpstr>
      <vt:lpstr>rez_rab_first</vt:lpstr>
      <vt:lpstr>rez_rab_list</vt:lpstr>
      <vt:lpstr>ruk_f</vt:lpstr>
      <vt:lpstr>ruk_i</vt:lpstr>
      <vt:lpstr>ruk_o</vt:lpstr>
      <vt:lpstr>tel</vt:lpstr>
      <vt:lpstr>url</vt:lpstr>
      <vt:lpstr>ved_col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М.М.</dc:creator>
  <cp:lastModifiedBy>Султанова М.М.</cp:lastModifiedBy>
  <dcterms:created xsi:type="dcterms:W3CDTF">2018-10-16T09:41:25Z</dcterms:created>
  <dcterms:modified xsi:type="dcterms:W3CDTF">2018-10-16T09:52:42Z</dcterms:modified>
</cp:coreProperties>
</file>